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Департаменты\Деп. Закупок\Внутренние\Конкурсы\2024\Перевозка хлора\2 Закупочная документация_2024\"/>
    </mc:Choice>
  </mc:AlternateContent>
  <bookViews>
    <workbookView xWindow="0" yWindow="0" windowWidth="28800" windowHeight="12435"/>
  </bookViews>
  <sheets>
    <sheet name="тмц" sheetId="4" r:id="rId1"/>
  </sheets>
  <definedNames>
    <definedName name="_xlnm.Print_Area" localSheetId="0">тмц!$A$1:$X$21</definedName>
  </definedNames>
  <calcPr calcId="152511" refMode="R1C1"/>
</workbook>
</file>

<file path=xl/calcChain.xml><?xml version="1.0" encoding="utf-8"?>
<calcChain xmlns="http://schemas.openxmlformats.org/spreadsheetml/2006/main">
  <c r="X14" i="4" l="1"/>
  <c r="I6" i="4" l="1"/>
  <c r="I7" i="4"/>
  <c r="I8" i="4"/>
  <c r="I9" i="4"/>
  <c r="I10" i="4"/>
  <c r="I11" i="4"/>
  <c r="I12" i="4"/>
  <c r="I13" i="4"/>
</calcChain>
</file>

<file path=xl/sharedStrings.xml><?xml version="1.0" encoding="utf-8"?>
<sst xmlns="http://schemas.openxmlformats.org/spreadsheetml/2006/main" count="99" uniqueCount="62">
  <si>
    <t>Заказчик</t>
  </si>
  <si>
    <t>ЕИ</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</si>
  <si>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</si>
  <si>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</si>
  <si>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</si>
  <si>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</si>
  <si>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</si>
  <si>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</si>
  <si>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</si>
  <si>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</si>
  <si>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</si>
  <si>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</si>
  <si>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</si>
  <si>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</si>
  <si>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</si>
  <si>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УСЛОВИЯ ЗАКЛЮЧЕНИЯ ДОГОВОРОВ</t>
  </si>
  <si>
    <t>№ лота</t>
  </si>
  <si>
    <t>2. Условия о транспортных и прочих расходах</t>
  </si>
  <si>
    <t>В соответствии с проектом договора</t>
  </si>
  <si>
    <t>3. Срок, порядок и форма оплаты</t>
  </si>
  <si>
    <t>5. Опцион Покупателя</t>
  </si>
  <si>
    <t>6. Особые условия</t>
  </si>
  <si>
    <t>1. Порядок формирования цены</t>
  </si>
  <si>
    <t>ОКДП2</t>
  </si>
  <si>
    <t>ОКВЭД2</t>
  </si>
  <si>
    <t>Цена одной единицы Продукции, без НДС (руб.)</t>
  </si>
  <si>
    <t>ООО "НОВОГОР-Прикамье"</t>
  </si>
  <si>
    <t>ООО "Самарские коммунальные системы"</t>
  </si>
  <si>
    <t>Оказание услуг на транспортировку полных хлорных контейнеров автотранспортом и доставку порожней хлорной тары</t>
  </si>
  <si>
    <t>Рейс
 (не более 14 контейнеров, не менее 13 контейнеров)</t>
  </si>
  <si>
    <t>Техническое задание№2</t>
  </si>
  <si>
    <t>Полные контейнера (ПАО "Химпром" г. Новочебоксарск - г. Пермь , 10-ый Левшинский леспромхоз ул. Пузырева, 55), Поржняя тара ( г. Пермь , 10-ый Левшинский леспромхоз ул. Пузырева, 55 - ПАО "Химпром" г. Новочебоксарск)</t>
  </si>
  <si>
    <t>Техническое задание№3</t>
  </si>
  <si>
    <t>ООО "Горводоканал"</t>
  </si>
  <si>
    <t>Полные контейнера (ПАО "Химпром" г. Новочебоксарск - ООО "Горводоканал", г. Пенза, ул. Окружная, д.2), 
Поржняя тара (ООО "Горводоканал", г. Пенза, ул. Окружная, д.2 - ПАО "Химпром" г. Новочебоксарск)</t>
  </si>
  <si>
    <t>Техническое задание№4</t>
  </si>
  <si>
    <t>Рейс
 (неболее 5 контейнеров, не менее 4 контейнеров)</t>
  </si>
  <si>
    <t>ООО "Ульяновскоблводоканал"</t>
  </si>
  <si>
    <t>Полные контейнера (ПАО "Химпром" г. Новочебоксарск - г. Димитровград, ул. Промышленная 9), Поржняя тара (г. Димитровград, ул. Промышленная 9 - ПАО "Химпром" г. Новочебоксарск)</t>
  </si>
  <si>
    <t>49.4</t>
  </si>
  <si>
    <t>Период оказания услуг</t>
  </si>
  <si>
    <t>Техническое задание №1</t>
  </si>
  <si>
    <t>Стоимость Услуг, без НДС (руб.)</t>
  </si>
  <si>
    <t>4. Срок оказания услуг</t>
  </si>
  <si>
    <t>Объем услуг</t>
  </si>
  <si>
    <t>Наименование услуг</t>
  </si>
  <si>
    <t xml:space="preserve">Требования </t>
  </si>
  <si>
    <t>Расходы по перевозке, а также прочие расходы включены в стоимость услуг и возмещению не подлежат.</t>
  </si>
  <si>
    <t>Покупатель имеет право изменить объем Услуг в пределах согласованного Опциона: до 50 % в сторону увеличения от общей стоимости Услуг, оказываемых Испонителем Заказчику в соответствии с настоящим Приложением, до 100 % в сторону уменьшения от общей стоимости услуг, оказываемых Испонителем Заказчику в соответствии с настоящим Приложением. Под Опционом понимается право Заказчика увеличить (+)/уменьшить (-) объем услуг, оказываемых Испонителем Заказчику в соответствии с настоящим Приложением без изменения цен, указанных в настоящем Приложении.
Данное условие об Опционе Заказчика является безотзывной офертой Исполнителя в отношении уменьшения или увеличения объема услуг. Срок действия настоящей оферты заканчивается за 10 дней до начала последнего периода оказания услуг, предусмотренного настоящим Приложением.
Заявление Заказчика об использовании опциона является акцептом оферты Исполнителя и осуществляется в следующем порядке: 
При использовании Опциона, Закзчик обязан заблаговременно сообщить об этом Исполнителю, направив ему письменное уведомление об использовании Опциона в сторону уменьшения либо заявку на использование Опциона в сторону увеличения. 
С момента получения уведомления Закзчика об использовании Опциона в сторону уменьшения обязательства Исполнителя по оказанию услуг, указанных в соответствующем уведомлении, прекращаются.
Поставщик, получивший заявку на использование опциона Заказчика в сторону увеличения в пределах согласованного в настоящем Приложении объема, не вправе отказаться от оказания услуг заявленных Заказчиком дополнительно по ценам, определенным в настоящем Приложении.</t>
  </si>
  <si>
    <t>По итогам проведения Запроса котировок может быть заключен Договор только с одним участником Закупки, предложившим лучшие условия на весь объем услуг (4 лота). При этом заключается один договор в рамках одного лота.
Участник должен подать заявку на участие в закупке на все лоты (четыре) на весь объем услуг. Не допускается подача заявки на участие в закупке на один лот, т.е. не на весь объем услуг.</t>
  </si>
  <si>
    <t>Место оказания услуг 
(маршрут)</t>
  </si>
  <si>
    <t>Итого (весь объем услуг):</t>
  </si>
  <si>
    <t>с 01.04.2024 
по 31.03.2025</t>
  </si>
  <si>
    <t>с 01.04.2025 
по 31.03.2026</t>
  </si>
  <si>
    <t>Полные контейнера (ПАО "Химпром" г. Новочебоксарск - г.Самара,ул.22-го Партсъезда,1А, Поржняя тара г.Самара,ул.22-го Партсъезда,1А  - ПАО "Химпром" г. Новочебоксарск)</t>
  </si>
  <si>
    <t>Приложение 1.1.</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</si>
  <si>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Цена одной перевозки грузов (рейс) фиксируется на период с 01.04.2024 по 31.03.2026 при заключении Договора,  с 01 апреля 2025 года увеличивается на 1/2 индекса цен производителей (ИЦП) по отрасли «Транспорт» (ИЦП с исключением трубопроводного транспорта), согласно «Прогнозу социально-экономического развития Российской Федерации и отдельных секторов экономики» с учетом последних изменений», размещенному на официальном сайте Министерства экономического развития РФ (http://economy.gov.ru), при этом увеличение стоимости не может превышать 3 (три)% от стоимости одной перевозки грузов.</t>
  </si>
  <si>
    <t xml:space="preserve">С 01.04.2024 по 31.03.2026 согласно потребности Заказчика. </t>
  </si>
  <si>
    <t>Ориентировочный график оказания услуг в 2024-2026 году, а также предполагаемый объем применительно к каждому периоду</t>
  </si>
  <si>
    <t>РКСМ-1538</t>
  </si>
  <si>
    <t>Полные контейнера (ПАО "Химпром" г. Новочебоксарск - г. Пермь , ул. Евгения Пузырёва, 55, Поржняя тара (г. Пермь , ул. Евгения Пузырёва, 55 - ПАО "Химпром" г. Новочебоксарск)</t>
  </si>
  <si>
    <t>49.41.19.900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</si>
</sst>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8"/>
      <name val="Arial"/>
      <family val="2"/>
    </font>
    <font>
      <sz val="8"/>
      <name val="Arial"/>
      <family val="2"/>
      <charset val="204"/>
    </font>
    <font>
      <sz val="8"/>
      <name val="Tahoma"/>
      <family val="2"/>
      <charset val="204"/>
    </font>
    <font>
      <b/>
      <sz val="8"/>
      <name val="Tahoma"/>
      <family val="2"/>
      <charset val="204"/>
    </font>
    <font>
      <b/>
      <sz val="10"/>
      <name val="Tahoma"/>
      <family val="2"/>
      <charset val="204"/>
    </font>
    <font>
      <b/>
      <sz val="8"/>
      <color theme="1"/>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applyNumberFormat="0" applyFill="0" applyBorder="0" applyAlignment="0" applyProtection="0"/>
    <xf numFmtId="0" fontId="5" fillId="0" borderId="0"/>
    <xf numFmtId="0" fontId="8" fillId="0" borderId="0"/>
    <xf numFmtId="0" fontId="9"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1"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xf>
    <xf numFmtId="0" fontId="1" fillId="3" borderId="0" xfId="0" applyNumberFormat="1" applyFont="1" applyFill="1" applyBorder="1" applyAlignment="1" applyProtection="1"/>
    <xf numFmtId="0" fontId="2" fillId="2" borderId="1" xfId="0" applyNumberFormat="1" applyFont="1" applyFill="1" applyBorder="1" applyAlignment="1" applyProtection="1">
      <alignment horizontal="center" vertical="center" wrapText="1"/>
    </xf>
    <xf numFmtId="0" fontId="7" fillId="3" borderId="4" xfId="0" applyNumberFormat="1" applyFont="1" applyFill="1" applyBorder="1" applyAlignment="1" applyProtection="1">
      <alignment horizontal="center" vertical="center" wrapText="1"/>
    </xf>
    <xf numFmtId="4" fontId="12" fillId="3" borderId="1" xfId="3" applyNumberFormat="1" applyFont="1" applyFill="1" applyBorder="1" applyAlignment="1">
      <alignment horizontal="center" vertical="center"/>
    </xf>
    <xf numFmtId="4" fontId="10" fillId="3" borderId="1" xfId="3" applyNumberFormat="1" applyFont="1" applyFill="1" applyBorder="1" applyAlignment="1">
      <alignment horizontal="center" vertical="top" wrapText="1"/>
    </xf>
    <xf numFmtId="1" fontId="10" fillId="3" borderId="1" xfId="2" applyNumberFormat="1" applyFont="1" applyFill="1" applyBorder="1" applyAlignment="1">
      <alignment horizontal="center" vertical="top" wrapText="1"/>
    </xf>
    <xf numFmtId="3" fontId="10" fillId="3" borderId="1" xfId="3" applyNumberFormat="1" applyFont="1" applyFill="1" applyBorder="1" applyAlignment="1">
      <alignment horizontal="center" vertical="top" wrapText="1"/>
    </xf>
    <xf numFmtId="0" fontId="1"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xf>
    <xf numFmtId="1" fontId="10" fillId="3" borderId="1" xfId="3" applyNumberFormat="1" applyFont="1" applyFill="1" applyBorder="1" applyAlignment="1">
      <alignment horizontal="center" vertical="top" wrapText="1"/>
    </xf>
    <xf numFmtId="0" fontId="10" fillId="3" borderId="3" xfId="3" applyFont="1" applyFill="1" applyBorder="1" applyAlignment="1">
      <alignment horizontal="center" vertical="top" wrapText="1"/>
    </xf>
    <xf numFmtId="0" fontId="10" fillId="3" borderId="4" xfId="3" applyFont="1" applyFill="1" applyBorder="1" applyAlignment="1">
      <alignment horizontal="center" vertical="top" wrapText="1"/>
    </xf>
    <xf numFmtId="0" fontId="13" fillId="3" borderId="3" xfId="0" applyFont="1" applyFill="1" applyBorder="1" applyAlignment="1">
      <alignment horizontal="center" vertical="top" wrapText="1"/>
    </xf>
    <xf numFmtId="0" fontId="13" fillId="3" borderId="4" xfId="0" applyFont="1" applyFill="1" applyBorder="1" applyAlignment="1">
      <alignment horizontal="center" vertical="top" wrapText="1"/>
    </xf>
    <xf numFmtId="0" fontId="10" fillId="3" borderId="3" xfId="3" applyFont="1" applyFill="1" applyBorder="1" applyAlignment="1">
      <alignment horizontal="left" vertical="top" wrapText="1"/>
    </xf>
    <xf numFmtId="0" fontId="10" fillId="3" borderId="4" xfId="3" applyFont="1" applyFill="1" applyBorder="1" applyAlignment="1">
      <alignment horizontal="left" vertical="top" wrapText="1"/>
    </xf>
    <xf numFmtId="0" fontId="6" fillId="0" borderId="2"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4" fontId="11" fillId="3" borderId="7" xfId="3" applyNumberFormat="1" applyFont="1" applyFill="1" applyBorder="1" applyAlignment="1">
      <alignment horizontal="center" vertical="center"/>
    </xf>
    <xf numFmtId="4" fontId="11" fillId="3" borderId="4" xfId="3" applyNumberFormat="1" applyFont="1" applyFill="1" applyBorder="1" applyAlignment="1">
      <alignment horizontal="center" vertical="center"/>
    </xf>
    <xf numFmtId="0" fontId="12" fillId="3" borderId="2" xfId="3" applyFont="1" applyFill="1" applyBorder="1" applyAlignment="1">
      <alignment horizontal="right" vertical="top" wrapText="1"/>
    </xf>
    <xf numFmtId="0" fontId="12" fillId="3" borderId="5" xfId="3" applyFont="1" applyFill="1" applyBorder="1" applyAlignment="1">
      <alignment horizontal="right" vertical="top" wrapText="1"/>
    </xf>
    <xf numFmtId="0" fontId="12" fillId="3" borderId="6" xfId="3" applyFont="1" applyFill="1" applyBorder="1" applyAlignment="1">
      <alignment horizontal="right" vertical="top" wrapText="1"/>
    </xf>
    <xf numFmtId="0" fontId="2" fillId="2" borderId="1" xfId="0" applyNumberFormat="1" applyFont="1" applyFill="1" applyBorder="1" applyAlignment="1" applyProtection="1">
      <alignment horizontal="center"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left" vertical="center" wrapText="1"/>
    </xf>
    <xf numFmtId="0" fontId="2" fillId="0" borderId="5" xfId="0" applyNumberFormat="1" applyFont="1" applyFill="1" applyBorder="1" applyAlignment="1" applyProtection="1">
      <alignment horizontal="left" vertical="center" wrapText="1"/>
    </xf>
    <xf numFmtId="0" fontId="2" fillId="0" borderId="6" xfId="0" applyNumberFormat="1" applyFont="1" applyFill="1" applyBorder="1" applyAlignment="1" applyProtection="1">
      <alignment horizontal="left" vertical="center" wrapText="1"/>
    </xf>
    <xf numFmtId="0" fontId="6" fillId="3" borderId="2" xfId="0" applyNumberFormat="1" applyFont="1" applyFill="1" applyBorder="1" applyAlignment="1" applyProtection="1">
      <alignment horizontal="left" vertical="center" wrapText="1"/>
    </xf>
    <xf numFmtId="0" fontId="6" fillId="3" borderId="5" xfId="0" applyNumberFormat="1" applyFont="1" applyFill="1" applyBorder="1" applyAlignment="1" applyProtection="1">
      <alignment horizontal="left" vertical="center" wrapText="1"/>
    </xf>
  </cellXfs>
  <cellStyles count="4">
    <cellStyle name="Обычный" xfId="0" builtinId="0"/>
    <cellStyle name="Обычный 2" xfId="3"/>
    <cellStyle name="Обычный_Лист1"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3"/>
  <sheetViews>
    <sheetView tabSelected="1" view="pageBreakPreview" zoomScale="86" zoomScaleNormal="86" zoomScaleSheetLayoutView="86" workbookViewId="0">
      <selection activeCell="R2" sqref="R2"/>
    </sheetView>
  </sheetViews>
  <sheetFormatPr defaultColWidth="8.85546875" defaultRowHeight="12.75" x14ac:dyDescent="0.2"/>
  <cols>
    <col min="1" max="1" width="4.28515625" customWidth="1"/>
    <col min="2" max="2" width="10.42578125" customWidth="1"/>
    <col min="3" max="3" width="9" customWidth="1"/>
    <col min="4" max="4" width="25" style="1" customWidth="1"/>
    <col min="5" max="5" width="12.7109375" style="1" customWidth="1"/>
    <col min="6" max="6" width="12.85546875" style="20" customWidth="1"/>
    <col min="7" max="7" width="20.5703125" style="1" customWidth="1"/>
    <col min="8" max="8" width="31.28515625" style="1" customWidth="1"/>
    <col min="9" max="9" width="10" customWidth="1"/>
    <col min="10" max="10" width="12.85546875" customWidth="1"/>
    <col min="11" max="22" width="5" customWidth="1"/>
    <col min="23" max="23" width="12.7109375" hidden="1" customWidth="1"/>
    <col min="24" max="24" width="17.42578125" style="11" customWidth="1"/>
  </cols>
  <sheetData>
    <row r="1" spans="1:24" ht="18.75" customHeight="1" x14ac:dyDescent="0.2">
      <c r="X1" s="8" t="s">
        <v>55</v>
      </c>
    </row>
    <row r="2" spans="1:24" ht="42.75" customHeight="1" x14ac:dyDescent="0.2">
      <c r="A2" s="7" t="s">
        <v>15</v>
      </c>
      <c r="B2" s="5"/>
      <c r="C2" s="5"/>
      <c r="D2" s="5"/>
      <c r="E2" s="5"/>
      <c r="F2" s="21"/>
      <c r="G2" s="5"/>
      <c r="H2" s="5"/>
      <c r="I2" s="5"/>
      <c r="J2" s="5"/>
      <c r="K2" s="5"/>
      <c r="L2" s="5"/>
      <c r="M2" s="5"/>
      <c r="N2" s="5"/>
      <c r="O2" s="5"/>
      <c r="P2" s="5"/>
      <c r="Q2" s="5"/>
      <c r="R2" s="5"/>
      <c r="S2" s="5"/>
      <c r="T2" s="5"/>
      <c r="U2" s="5"/>
      <c r="V2" s="5"/>
      <c r="W2" s="5"/>
      <c r="X2" s="5"/>
    </row>
    <row r="3" spans="1:24" ht="25.5" customHeight="1" x14ac:dyDescent="0.2">
      <c r="A3" s="6" t="s">
        <v>14</v>
      </c>
      <c r="B3" s="5"/>
      <c r="C3" s="5"/>
      <c r="D3" s="43" t="s">
        <v>59</v>
      </c>
      <c r="E3" s="44"/>
      <c r="F3" s="44"/>
      <c r="G3" s="44"/>
      <c r="H3" s="44"/>
      <c r="I3" s="45"/>
      <c r="J3" s="5"/>
      <c r="K3" s="5"/>
      <c r="L3" s="5"/>
      <c r="M3" s="5"/>
      <c r="N3" s="5"/>
      <c r="O3" s="5"/>
      <c r="P3" s="5"/>
      <c r="Q3" s="5"/>
      <c r="R3" s="5"/>
      <c r="S3" s="5"/>
      <c r="T3" s="5"/>
      <c r="U3" s="5"/>
      <c r="V3" s="5"/>
      <c r="W3" s="5"/>
      <c r="X3" s="5"/>
    </row>
    <row r="4" spans="1:24" ht="36" customHeight="1" x14ac:dyDescent="0.2">
      <c r="K4" s="38" t="s">
        <v>58</v>
      </c>
      <c r="L4" s="38"/>
      <c r="M4" s="38"/>
      <c r="N4" s="38"/>
      <c r="O4" s="38"/>
      <c r="P4" s="38"/>
      <c r="Q4" s="38"/>
      <c r="R4" s="38"/>
      <c r="S4" s="38"/>
      <c r="T4" s="38"/>
      <c r="U4" s="38"/>
      <c r="V4" s="38"/>
      <c r="W4" s="39" t="s">
        <v>25</v>
      </c>
      <c r="X4" s="41" t="s">
        <v>42</v>
      </c>
    </row>
    <row r="5" spans="1:24" ht="96.75" customHeight="1" x14ac:dyDescent="0.2">
      <c r="A5" s="3" t="s">
        <v>16</v>
      </c>
      <c r="B5" s="2" t="s">
        <v>23</v>
      </c>
      <c r="C5" s="2" t="s">
        <v>24</v>
      </c>
      <c r="D5" s="2" t="s">
        <v>45</v>
      </c>
      <c r="E5" s="2" t="s">
        <v>46</v>
      </c>
      <c r="F5" s="14" t="s">
        <v>1</v>
      </c>
      <c r="G5" s="2" t="s">
        <v>0</v>
      </c>
      <c r="H5" s="2" t="s">
        <v>50</v>
      </c>
      <c r="I5" s="2" t="s">
        <v>44</v>
      </c>
      <c r="J5" s="14" t="s">
        <v>40</v>
      </c>
      <c r="K5" s="3" t="s">
        <v>5</v>
      </c>
      <c r="L5" s="3" t="s">
        <v>6</v>
      </c>
      <c r="M5" s="3" t="s">
        <v>7</v>
      </c>
      <c r="N5" s="3" t="s">
        <v>8</v>
      </c>
      <c r="O5" s="3" t="s">
        <v>9</v>
      </c>
      <c r="P5" s="3" t="s">
        <v>10</v>
      </c>
      <c r="Q5" s="3" t="s">
        <v>11</v>
      </c>
      <c r="R5" s="3" t="s">
        <v>12</v>
      </c>
      <c r="S5" s="4" t="s">
        <v>13</v>
      </c>
      <c r="T5" s="3" t="s">
        <v>2</v>
      </c>
      <c r="U5" s="3" t="s">
        <v>3</v>
      </c>
      <c r="V5" s="3" t="s">
        <v>4</v>
      </c>
      <c r="W5" s="40"/>
      <c r="X5" s="42"/>
    </row>
    <row r="6" spans="1:24" s="13" customFormat="1" ht="28.5" customHeight="1" x14ac:dyDescent="0.2">
      <c r="A6" s="26">
        <v>1</v>
      </c>
      <c r="B6" s="24" t="s">
        <v>39</v>
      </c>
      <c r="C6" s="24" t="s">
        <v>39</v>
      </c>
      <c r="D6" s="28" t="s">
        <v>28</v>
      </c>
      <c r="E6" s="24" t="s">
        <v>41</v>
      </c>
      <c r="F6" s="24" t="s">
        <v>29</v>
      </c>
      <c r="G6" s="24" t="s">
        <v>27</v>
      </c>
      <c r="H6" s="24" t="s">
        <v>54</v>
      </c>
      <c r="I6" s="19">
        <f t="shared" ref="I6:I13" si="0">SUM(K6:V6)</f>
        <v>79</v>
      </c>
      <c r="J6" s="17" t="s">
        <v>52</v>
      </c>
      <c r="K6" s="18">
        <v>5</v>
      </c>
      <c r="L6" s="18">
        <v>7</v>
      </c>
      <c r="M6" s="18">
        <v>8</v>
      </c>
      <c r="N6" s="18">
        <v>8</v>
      </c>
      <c r="O6" s="18">
        <v>8</v>
      </c>
      <c r="P6" s="18">
        <v>7</v>
      </c>
      <c r="Q6" s="18">
        <v>7</v>
      </c>
      <c r="R6" s="18">
        <v>7</v>
      </c>
      <c r="S6" s="18">
        <v>7</v>
      </c>
      <c r="T6" s="18">
        <v>5</v>
      </c>
      <c r="U6" s="18">
        <v>5</v>
      </c>
      <c r="V6" s="18">
        <v>5</v>
      </c>
      <c r="W6" s="15"/>
      <c r="X6" s="33">
        <v>16642311.939999999</v>
      </c>
    </row>
    <row r="7" spans="1:24" s="13" customFormat="1" ht="28.5" customHeight="1" x14ac:dyDescent="0.2">
      <c r="A7" s="27"/>
      <c r="B7" s="25"/>
      <c r="C7" s="25"/>
      <c r="D7" s="29"/>
      <c r="E7" s="25"/>
      <c r="F7" s="25"/>
      <c r="G7" s="25"/>
      <c r="H7" s="25"/>
      <c r="I7" s="19">
        <f t="shared" si="0"/>
        <v>79</v>
      </c>
      <c r="J7" s="17" t="s">
        <v>53</v>
      </c>
      <c r="K7" s="18">
        <v>5</v>
      </c>
      <c r="L7" s="18">
        <v>7</v>
      </c>
      <c r="M7" s="18">
        <v>8</v>
      </c>
      <c r="N7" s="18">
        <v>8</v>
      </c>
      <c r="O7" s="18">
        <v>8</v>
      </c>
      <c r="P7" s="18">
        <v>7</v>
      </c>
      <c r="Q7" s="18">
        <v>7</v>
      </c>
      <c r="R7" s="18">
        <v>7</v>
      </c>
      <c r="S7" s="18">
        <v>7</v>
      </c>
      <c r="T7" s="18">
        <v>5</v>
      </c>
      <c r="U7" s="18">
        <v>5</v>
      </c>
      <c r="V7" s="18">
        <v>5</v>
      </c>
      <c r="W7" s="15"/>
      <c r="X7" s="34"/>
    </row>
    <row r="8" spans="1:24" s="13" customFormat="1" ht="28.5" customHeight="1" x14ac:dyDescent="0.2">
      <c r="A8" s="26">
        <v>2</v>
      </c>
      <c r="B8" s="24" t="s">
        <v>61</v>
      </c>
      <c r="C8" s="24" t="s">
        <v>39</v>
      </c>
      <c r="D8" s="28" t="s">
        <v>28</v>
      </c>
      <c r="E8" s="24" t="s">
        <v>30</v>
      </c>
      <c r="F8" s="24" t="s">
        <v>29</v>
      </c>
      <c r="G8" s="24" t="s">
        <v>26</v>
      </c>
      <c r="H8" s="24" t="s">
        <v>60</v>
      </c>
      <c r="I8" s="19">
        <f t="shared" si="0"/>
        <v>40</v>
      </c>
      <c r="J8" s="17" t="s">
        <v>52</v>
      </c>
      <c r="K8" s="23">
        <v>4</v>
      </c>
      <c r="L8" s="23">
        <v>4</v>
      </c>
      <c r="M8" s="23">
        <v>3</v>
      </c>
      <c r="N8" s="23">
        <v>3</v>
      </c>
      <c r="O8" s="23">
        <v>3</v>
      </c>
      <c r="P8" s="23">
        <v>3</v>
      </c>
      <c r="Q8" s="23">
        <v>3</v>
      </c>
      <c r="R8" s="23">
        <v>3</v>
      </c>
      <c r="S8" s="23">
        <v>3</v>
      </c>
      <c r="T8" s="23">
        <v>3</v>
      </c>
      <c r="U8" s="23">
        <v>4</v>
      </c>
      <c r="V8" s="23">
        <v>4</v>
      </c>
      <c r="W8" s="15"/>
      <c r="X8" s="33">
        <v>11455908.75</v>
      </c>
    </row>
    <row r="9" spans="1:24" s="13" customFormat="1" ht="28.5" customHeight="1" x14ac:dyDescent="0.2">
      <c r="A9" s="27"/>
      <c r="B9" s="25" t="s">
        <v>39</v>
      </c>
      <c r="C9" s="25" t="s">
        <v>39</v>
      </c>
      <c r="D9" s="29" t="s">
        <v>28</v>
      </c>
      <c r="E9" s="25" t="s">
        <v>30</v>
      </c>
      <c r="F9" s="25" t="s">
        <v>29</v>
      </c>
      <c r="G9" s="25" t="s">
        <v>26</v>
      </c>
      <c r="H9" s="25" t="s">
        <v>31</v>
      </c>
      <c r="I9" s="19">
        <f t="shared" si="0"/>
        <v>40</v>
      </c>
      <c r="J9" s="17" t="s">
        <v>53</v>
      </c>
      <c r="K9" s="23">
        <v>4</v>
      </c>
      <c r="L9" s="23">
        <v>4</v>
      </c>
      <c r="M9" s="23">
        <v>3</v>
      </c>
      <c r="N9" s="23">
        <v>3</v>
      </c>
      <c r="O9" s="23">
        <v>3</v>
      </c>
      <c r="P9" s="23">
        <v>3</v>
      </c>
      <c r="Q9" s="23">
        <v>3</v>
      </c>
      <c r="R9" s="23">
        <v>3</v>
      </c>
      <c r="S9" s="23">
        <v>3</v>
      </c>
      <c r="T9" s="23">
        <v>3</v>
      </c>
      <c r="U9" s="23">
        <v>4</v>
      </c>
      <c r="V9" s="23">
        <v>4</v>
      </c>
      <c r="W9" s="15"/>
      <c r="X9" s="34"/>
    </row>
    <row r="10" spans="1:24" s="13" customFormat="1" ht="28.5" customHeight="1" x14ac:dyDescent="0.2">
      <c r="A10" s="26">
        <v>3</v>
      </c>
      <c r="B10" s="24" t="s">
        <v>39</v>
      </c>
      <c r="C10" s="24" t="s">
        <v>39</v>
      </c>
      <c r="D10" s="28" t="s">
        <v>28</v>
      </c>
      <c r="E10" s="24" t="s">
        <v>32</v>
      </c>
      <c r="F10" s="24" t="s">
        <v>29</v>
      </c>
      <c r="G10" s="24" t="s">
        <v>33</v>
      </c>
      <c r="H10" s="24" t="s">
        <v>34</v>
      </c>
      <c r="I10" s="19">
        <f t="shared" si="0"/>
        <v>20</v>
      </c>
      <c r="J10" s="17" t="s">
        <v>52</v>
      </c>
      <c r="K10" s="23">
        <v>2</v>
      </c>
      <c r="L10" s="23">
        <v>2</v>
      </c>
      <c r="M10" s="23">
        <v>2</v>
      </c>
      <c r="N10" s="23">
        <v>2</v>
      </c>
      <c r="O10" s="23">
        <v>3</v>
      </c>
      <c r="P10" s="23">
        <v>2</v>
      </c>
      <c r="Q10" s="23">
        <v>2</v>
      </c>
      <c r="R10" s="23">
        <v>1</v>
      </c>
      <c r="S10" s="23">
        <v>1</v>
      </c>
      <c r="T10" s="23">
        <v>1</v>
      </c>
      <c r="U10" s="23">
        <v>1</v>
      </c>
      <c r="V10" s="23">
        <v>1</v>
      </c>
      <c r="W10" s="15"/>
      <c r="X10" s="33">
        <v>3771661.95</v>
      </c>
    </row>
    <row r="11" spans="1:24" s="13" customFormat="1" ht="28.5" customHeight="1" x14ac:dyDescent="0.2">
      <c r="A11" s="27"/>
      <c r="B11" s="25" t="s">
        <v>39</v>
      </c>
      <c r="C11" s="25" t="s">
        <v>39</v>
      </c>
      <c r="D11" s="29" t="s">
        <v>28</v>
      </c>
      <c r="E11" s="25" t="s">
        <v>32</v>
      </c>
      <c r="F11" s="25" t="s">
        <v>29</v>
      </c>
      <c r="G11" s="25" t="s">
        <v>33</v>
      </c>
      <c r="H11" s="25" t="s">
        <v>34</v>
      </c>
      <c r="I11" s="19">
        <f t="shared" si="0"/>
        <v>20</v>
      </c>
      <c r="J11" s="17" t="s">
        <v>53</v>
      </c>
      <c r="K11" s="23">
        <v>2</v>
      </c>
      <c r="L11" s="23">
        <v>2</v>
      </c>
      <c r="M11" s="23">
        <v>2</v>
      </c>
      <c r="N11" s="23">
        <v>2</v>
      </c>
      <c r="O11" s="23">
        <v>3</v>
      </c>
      <c r="P11" s="23">
        <v>2</v>
      </c>
      <c r="Q11" s="23">
        <v>2</v>
      </c>
      <c r="R11" s="23">
        <v>1</v>
      </c>
      <c r="S11" s="23">
        <v>1</v>
      </c>
      <c r="T11" s="23">
        <v>1</v>
      </c>
      <c r="U11" s="23">
        <v>1</v>
      </c>
      <c r="V11" s="23">
        <v>1</v>
      </c>
      <c r="W11" s="15"/>
      <c r="X11" s="34"/>
    </row>
    <row r="12" spans="1:24" s="13" customFormat="1" ht="28.5" customHeight="1" x14ac:dyDescent="0.2">
      <c r="A12" s="26">
        <v>4</v>
      </c>
      <c r="B12" s="24" t="s">
        <v>39</v>
      </c>
      <c r="C12" s="24" t="s">
        <v>39</v>
      </c>
      <c r="D12" s="28" t="s">
        <v>28</v>
      </c>
      <c r="E12" s="24" t="s">
        <v>35</v>
      </c>
      <c r="F12" s="24" t="s">
        <v>36</v>
      </c>
      <c r="G12" s="24" t="s">
        <v>37</v>
      </c>
      <c r="H12" s="24" t="s">
        <v>38</v>
      </c>
      <c r="I12" s="19">
        <f t="shared" si="0"/>
        <v>12</v>
      </c>
      <c r="J12" s="17" t="s">
        <v>52</v>
      </c>
      <c r="K12" s="23">
        <v>1</v>
      </c>
      <c r="L12" s="23">
        <v>1</v>
      </c>
      <c r="M12" s="23">
        <v>1</v>
      </c>
      <c r="N12" s="23">
        <v>1</v>
      </c>
      <c r="O12" s="23">
        <v>1</v>
      </c>
      <c r="P12" s="23">
        <v>1</v>
      </c>
      <c r="Q12" s="23">
        <v>1</v>
      </c>
      <c r="R12" s="23">
        <v>1</v>
      </c>
      <c r="S12" s="23">
        <v>1</v>
      </c>
      <c r="T12" s="23">
        <v>1</v>
      </c>
      <c r="U12" s="23">
        <v>1</v>
      </c>
      <c r="V12" s="23">
        <v>1</v>
      </c>
      <c r="W12" s="15"/>
      <c r="X12" s="33">
        <v>1612453.49</v>
      </c>
    </row>
    <row r="13" spans="1:24" s="13" customFormat="1" ht="28.5" customHeight="1" x14ac:dyDescent="0.2">
      <c r="A13" s="27"/>
      <c r="B13" s="25" t="s">
        <v>39</v>
      </c>
      <c r="C13" s="25" t="s">
        <v>39</v>
      </c>
      <c r="D13" s="29" t="s">
        <v>28</v>
      </c>
      <c r="E13" s="25" t="s">
        <v>35</v>
      </c>
      <c r="F13" s="25" t="s">
        <v>36</v>
      </c>
      <c r="G13" s="25" t="s">
        <v>37</v>
      </c>
      <c r="H13" s="25" t="s">
        <v>38</v>
      </c>
      <c r="I13" s="19">
        <f t="shared" si="0"/>
        <v>12</v>
      </c>
      <c r="J13" s="17" t="s">
        <v>53</v>
      </c>
      <c r="K13" s="23">
        <v>1</v>
      </c>
      <c r="L13" s="23">
        <v>1</v>
      </c>
      <c r="M13" s="23">
        <v>1</v>
      </c>
      <c r="N13" s="23">
        <v>1</v>
      </c>
      <c r="O13" s="23">
        <v>1</v>
      </c>
      <c r="P13" s="23">
        <v>1</v>
      </c>
      <c r="Q13" s="23">
        <v>1</v>
      </c>
      <c r="R13" s="23">
        <v>1</v>
      </c>
      <c r="S13" s="23">
        <v>1</v>
      </c>
      <c r="T13" s="23">
        <v>1</v>
      </c>
      <c r="U13" s="23">
        <v>1</v>
      </c>
      <c r="V13" s="23">
        <v>1</v>
      </c>
      <c r="W13" s="15"/>
      <c r="X13" s="34"/>
    </row>
    <row r="14" spans="1:24" s="13" customFormat="1" ht="12.75" customHeight="1" x14ac:dyDescent="0.2">
      <c r="A14" s="35" t="s">
        <v>51</v>
      </c>
      <c r="B14" s="36"/>
      <c r="C14" s="36"/>
      <c r="D14" s="36"/>
      <c r="E14" s="36"/>
      <c r="F14" s="36"/>
      <c r="G14" s="36"/>
      <c r="H14" s="36"/>
      <c r="I14" s="36"/>
      <c r="J14" s="36"/>
      <c r="K14" s="36"/>
      <c r="L14" s="36"/>
      <c r="M14" s="36"/>
      <c r="N14" s="36"/>
      <c r="O14" s="36"/>
      <c r="P14" s="36"/>
      <c r="Q14" s="36"/>
      <c r="R14" s="36"/>
      <c r="S14" s="36"/>
      <c r="T14" s="36"/>
      <c r="U14" s="36"/>
      <c r="V14" s="37"/>
      <c r="W14" s="15"/>
      <c r="X14" s="16">
        <f>X6+X8+X10+X12</f>
        <v>33482336.129999995</v>
      </c>
    </row>
    <row r="15" spans="1:24" x14ac:dyDescent="0.2">
      <c r="X15" s="12"/>
    </row>
    <row r="16" spans="1:24" ht="96.75" customHeight="1" x14ac:dyDescent="0.2">
      <c r="A16" s="30" t="s">
        <v>22</v>
      </c>
      <c r="B16" s="31"/>
      <c r="C16" s="32"/>
      <c r="D16" s="46" t="s">
        <v>56</v>
      </c>
      <c r="E16" s="47"/>
      <c r="F16" s="47"/>
      <c r="G16" s="47"/>
      <c r="H16" s="47"/>
      <c r="I16" s="47"/>
      <c r="J16" s="47"/>
      <c r="K16" s="47"/>
      <c r="L16" s="47"/>
      <c r="M16" s="47"/>
      <c r="N16" s="47"/>
      <c r="O16" s="47"/>
      <c r="P16" s="47"/>
      <c r="Q16" s="47"/>
      <c r="R16" s="47"/>
      <c r="S16" s="47"/>
      <c r="T16" s="47"/>
      <c r="U16" s="47"/>
      <c r="V16" s="47"/>
      <c r="W16" s="47"/>
      <c r="X16" s="47"/>
    </row>
    <row r="17" spans="1:24" ht="51.75" customHeight="1" x14ac:dyDescent="0.2">
      <c r="A17" s="30" t="s">
        <v>17</v>
      </c>
      <c r="B17" s="31"/>
      <c r="C17" s="32"/>
      <c r="D17" s="46" t="s">
        <v>47</v>
      </c>
      <c r="E17" s="47"/>
      <c r="F17" s="47"/>
      <c r="G17" s="47"/>
      <c r="H17" s="47"/>
      <c r="I17" s="47"/>
      <c r="J17" s="47"/>
      <c r="K17" s="47"/>
      <c r="L17" s="47"/>
      <c r="M17" s="47"/>
      <c r="N17" s="47"/>
      <c r="O17" s="47"/>
      <c r="P17" s="47"/>
      <c r="Q17" s="47"/>
      <c r="R17" s="47"/>
      <c r="S17" s="47"/>
      <c r="T17" s="47"/>
      <c r="U17" s="47"/>
      <c r="V17" s="47"/>
      <c r="W17" s="47"/>
      <c r="X17" s="47"/>
    </row>
    <row r="18" spans="1:24" ht="30.75" customHeight="1" x14ac:dyDescent="0.2">
      <c r="A18" s="30" t="s">
        <v>19</v>
      </c>
      <c r="B18" s="31"/>
      <c r="C18" s="32"/>
      <c r="D18" s="46" t="s">
        <v>18</v>
      </c>
      <c r="E18" s="47"/>
      <c r="F18" s="47"/>
      <c r="G18" s="47"/>
      <c r="H18" s="47"/>
      <c r="I18" s="47"/>
      <c r="J18" s="47"/>
      <c r="K18" s="47"/>
      <c r="L18" s="47"/>
      <c r="M18" s="47"/>
      <c r="N18" s="47"/>
      <c r="O18" s="47"/>
      <c r="P18" s="47"/>
      <c r="Q18" s="47"/>
      <c r="R18" s="47"/>
      <c r="S18" s="47"/>
      <c r="T18" s="47"/>
      <c r="U18" s="47"/>
      <c r="V18" s="47"/>
      <c r="W18" s="47"/>
      <c r="X18" s="47"/>
    </row>
    <row r="19" spans="1:24" ht="15" x14ac:dyDescent="0.2">
      <c r="A19" s="30" t="s">
        <v>43</v>
      </c>
      <c r="B19" s="31"/>
      <c r="C19" s="32"/>
      <c r="D19" s="46" t="s">
        <v>57</v>
      </c>
      <c r="E19" s="47"/>
      <c r="F19" s="47"/>
      <c r="G19" s="47"/>
      <c r="H19" s="47"/>
      <c r="I19" s="47"/>
      <c r="J19" s="47"/>
      <c r="K19" s="47"/>
      <c r="L19" s="47"/>
      <c r="M19" s="47"/>
      <c r="N19" s="47"/>
      <c r="O19" s="47"/>
      <c r="P19" s="47"/>
      <c r="Q19" s="47"/>
      <c r="R19" s="47"/>
      <c r="S19" s="47"/>
      <c r="T19" s="47"/>
      <c r="U19" s="47"/>
      <c r="V19" s="47"/>
      <c r="W19" s="47"/>
      <c r="X19" s="47"/>
    </row>
    <row r="20" spans="1:24" ht="174.75" customHeight="1" x14ac:dyDescent="0.2">
      <c r="A20" s="30" t="s">
        <v>20</v>
      </c>
      <c r="B20" s="31"/>
      <c r="C20" s="32"/>
      <c r="D20" s="46" t="s">
        <v>48</v>
      </c>
      <c r="E20" s="47"/>
      <c r="F20" s="47"/>
      <c r="G20" s="47"/>
      <c r="H20" s="47"/>
      <c r="I20" s="47"/>
      <c r="J20" s="47"/>
      <c r="K20" s="47"/>
      <c r="L20" s="47"/>
      <c r="M20" s="47"/>
      <c r="N20" s="47"/>
      <c r="O20" s="47"/>
      <c r="P20" s="47"/>
      <c r="Q20" s="47"/>
      <c r="R20" s="47"/>
      <c r="S20" s="47"/>
      <c r="T20" s="47"/>
      <c r="U20" s="47"/>
      <c r="V20" s="47"/>
      <c r="W20" s="47"/>
      <c r="X20" s="47"/>
    </row>
    <row r="21" spans="1:24" ht="46.5" customHeight="1" x14ac:dyDescent="0.2">
      <c r="A21" s="30" t="s">
        <v>21</v>
      </c>
      <c r="B21" s="31"/>
      <c r="C21" s="32"/>
      <c r="D21" s="46" t="s">
        <v>49</v>
      </c>
      <c r="E21" s="47"/>
      <c r="F21" s="47"/>
      <c r="G21" s="47"/>
      <c r="H21" s="47"/>
      <c r="I21" s="47"/>
      <c r="J21" s="47"/>
      <c r="K21" s="47"/>
      <c r="L21" s="47"/>
      <c r="M21" s="47"/>
      <c r="N21" s="47"/>
      <c r="O21" s="47"/>
      <c r="P21" s="47"/>
      <c r="Q21" s="47"/>
      <c r="R21" s="47"/>
      <c r="S21" s="47"/>
      <c r="T21" s="47"/>
      <c r="U21" s="47"/>
      <c r="V21" s="47"/>
      <c r="W21" s="47"/>
      <c r="X21" s="47"/>
    </row>
    <row r="22" spans="1:24" ht="15" x14ac:dyDescent="0.25">
      <c r="B22" s="9"/>
      <c r="C22" s="9"/>
      <c r="D22" s="10"/>
      <c r="E22" s="10"/>
      <c r="F22" s="22"/>
      <c r="G22" s="10"/>
    </row>
    <row r="23" spans="1:24" ht="15" x14ac:dyDescent="0.25">
      <c r="B23" s="9"/>
      <c r="C23" s="9"/>
      <c r="D23" s="10"/>
      <c r="E23" s="10"/>
      <c r="F23" s="22"/>
      <c r="G23" s="10"/>
    </row>
  </sheetData>
  <mergeCells count="53">
    <mergeCell ref="K4:V4"/>
    <mergeCell ref="W4:W5"/>
    <mergeCell ref="X4:X5"/>
    <mergeCell ref="D3:I3"/>
    <mergeCell ref="D21:X21"/>
    <mergeCell ref="D16:X16"/>
    <mergeCell ref="D17:X17"/>
    <mergeCell ref="D18:X18"/>
    <mergeCell ref="D19:X19"/>
    <mergeCell ref="E8:E9"/>
    <mergeCell ref="F8:F9"/>
    <mergeCell ref="G8:G9"/>
    <mergeCell ref="F12:F13"/>
    <mergeCell ref="G12:G13"/>
    <mergeCell ref="D20:X20"/>
    <mergeCell ref="F6:F7"/>
    <mergeCell ref="A21:C21"/>
    <mergeCell ref="X6:X7"/>
    <mergeCell ref="X8:X9"/>
    <mergeCell ref="X10:X11"/>
    <mergeCell ref="X12:X13"/>
    <mergeCell ref="A14:V14"/>
    <mergeCell ref="A16:C16"/>
    <mergeCell ref="A17:C17"/>
    <mergeCell ref="A18:C18"/>
    <mergeCell ref="A19:C19"/>
    <mergeCell ref="A20:C20"/>
    <mergeCell ref="H6:H7"/>
    <mergeCell ref="B6:B7"/>
    <mergeCell ref="C6:C7"/>
    <mergeCell ref="D6:D7"/>
    <mergeCell ref="E6:E7"/>
    <mergeCell ref="G6:G7"/>
    <mergeCell ref="A6:A7"/>
    <mergeCell ref="A8:A9"/>
    <mergeCell ref="B8:B9"/>
    <mergeCell ref="C8:C9"/>
    <mergeCell ref="D8:D9"/>
    <mergeCell ref="H8:H9"/>
    <mergeCell ref="A10:A11"/>
    <mergeCell ref="B10:B11"/>
    <mergeCell ref="C10:C11"/>
    <mergeCell ref="D10:D11"/>
    <mergeCell ref="E10:E11"/>
    <mergeCell ref="F10:F11"/>
    <mergeCell ref="G10:G11"/>
    <mergeCell ref="H10:H11"/>
    <mergeCell ref="H12:H13"/>
    <mergeCell ref="A12:A13"/>
    <mergeCell ref="B12:B13"/>
    <mergeCell ref="C12:C13"/>
    <mergeCell ref="D12:D13"/>
    <mergeCell ref="E12:E13"/>
  </mergeCells>
  <pageMargins left="0.7" right="0.7" top="0.75" bottom="0.75" header="0.3" footer="0.3"/>
  <pageSetup paperSize="8"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Перевалов Евгений Николаевич</cp:lastModifiedBy>
  <cp:lastPrinted>2020-01-15T06:33:46Z</cp:lastPrinted>
  <dcterms:created xsi:type="dcterms:W3CDTF">2013-09-25T03:40:45Z</dcterms:created>
  <dcterms:modified xsi:type="dcterms:W3CDTF">2024-01-30T12:04:14Z</dcterms:modified>
</cp:coreProperties>
</file>